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ACUMULADO 2018" sheetId="1" r:id="rId1"/>
  </sheets>
  <definedNames>
    <definedName name="_xlnm._FilterDatabase" localSheetId="0" hidden="1">'ACUMULADO 2018'!$A$6:$Q$49</definedName>
    <definedName name="_xlnm.Print_Area" localSheetId="0">'ACUMULADO 2018'!$A$1:$Q$50</definedName>
    <definedName name="Print_Area" localSheetId="0">'ACUMULADO 2018'!$A$1:$F$49</definedName>
    <definedName name="Print_Titles" localSheetId="0">'ACUMULADO 2018'!$1:$9</definedName>
    <definedName name="_xlnm.Print_Titles" localSheetId="0">'ACUMULADO 2018'!$1:$9</definedName>
  </definedNames>
  <calcPr calcId="125725"/>
</workbook>
</file>

<file path=xl/calcChain.xml><?xml version="1.0" encoding="utf-8"?>
<calcChain xmlns="http://schemas.openxmlformats.org/spreadsheetml/2006/main">
  <c r="Q48" i="1"/>
  <c r="Q10"/>
  <c r="Q47"/>
  <c r="Q31"/>
  <c r="Q43" l="1"/>
  <c r="Q30"/>
  <c r="Q12" l="1"/>
  <c r="Q13"/>
  <c r="Q14"/>
  <c r="Q15"/>
  <c r="Q16"/>
  <c r="Q17"/>
  <c r="Q18"/>
  <c r="Q19"/>
  <c r="Q20"/>
  <c r="Q21"/>
  <c r="Q22"/>
  <c r="Q23"/>
  <c r="Q24"/>
  <c r="Q25"/>
  <c r="Q26"/>
  <c r="Q28"/>
  <c r="Q29"/>
  <c r="Q32"/>
  <c r="Q33"/>
  <c r="Q34"/>
  <c r="Q35"/>
  <c r="Q36"/>
  <c r="Q37"/>
  <c r="Q38"/>
  <c r="Q11" l="1"/>
  <c r="Q39"/>
  <c r="Q46"/>
  <c r="Q45"/>
  <c r="Q44"/>
  <c r="Q42"/>
  <c r="Q41"/>
  <c r="Q40"/>
</calcChain>
</file>

<file path=xl/sharedStrings.xml><?xml version="1.0" encoding="utf-8"?>
<sst xmlns="http://schemas.openxmlformats.org/spreadsheetml/2006/main" count="190" uniqueCount="155">
  <si>
    <t>Agência Nacional do Petróleo, Gás Natural e Biocombustíveis</t>
  </si>
  <si>
    <r>
      <t>Volume em m</t>
    </r>
    <r>
      <rPr>
        <b/>
        <vertAlign val="superscript"/>
        <sz val="11"/>
        <color indexed="8"/>
        <rFont val="Arial"/>
        <family val="2"/>
      </rPr>
      <t>3</t>
    </r>
  </si>
  <si>
    <t>CPF</t>
  </si>
  <si>
    <t>Município</t>
  </si>
  <si>
    <t>UF</t>
  </si>
  <si>
    <t>Unidade Produtora de Biodiesel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</si>
  <si>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</si>
  <si>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</si>
  <si>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</si>
  <si>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</si>
  <si>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</si>
  <si>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</si>
  <si>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</si>
  <si>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</si>
  <si>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</si>
  <si>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</si>
  <si>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</si>
  <si>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</si>
  <si>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ADM SC</t>
  </si>
  <si>
    <t>02.003.402/0046-77</t>
  </si>
  <si>
    <t xml:space="preserve">Joaçaba </t>
  </si>
  <si>
    <t>SC</t>
  </si>
  <si>
    <t>ADM MT</t>
  </si>
  <si>
    <t>02.003.402/0024-61</t>
  </si>
  <si>
    <t xml:space="preserve">Rondonópolis </t>
  </si>
  <si>
    <t>MT</t>
  </si>
  <si>
    <t>Bianchini</t>
  </si>
  <si>
    <t>87.548.020/0002-60</t>
  </si>
  <si>
    <t xml:space="preserve">Canoas </t>
  </si>
  <si>
    <t>RS</t>
  </si>
  <si>
    <t>Binatural</t>
  </si>
  <si>
    <t>07.113.559/0001-77</t>
  </si>
  <si>
    <t xml:space="preserve">Formosa </t>
  </si>
  <si>
    <t>GO</t>
  </si>
  <si>
    <t>Bio Óleo</t>
  </si>
  <si>
    <t>08.387.930/0001-51</t>
  </si>
  <si>
    <t xml:space="preserve">Cuiabá </t>
  </si>
  <si>
    <t>Biocamp</t>
  </si>
  <si>
    <t>08.094.915/0001-15</t>
  </si>
  <si>
    <t xml:space="preserve">Campo Verde </t>
  </si>
  <si>
    <t>Biofuga</t>
  </si>
  <si>
    <t>91.302.349/0016-10</t>
  </si>
  <si>
    <t xml:space="preserve">Camargo </t>
  </si>
  <si>
    <t>Biopar</t>
  </si>
  <si>
    <t>08.684.263/0001-79</t>
  </si>
  <si>
    <t xml:space="preserve">Nova Marilândia </t>
  </si>
  <si>
    <t>Bochi</t>
  </si>
  <si>
    <t>02.987.873/0010-56</t>
  </si>
  <si>
    <t>Muitos Capões</t>
  </si>
  <si>
    <t>Brejeiro</t>
  </si>
  <si>
    <t>53.309.845/0001-20</t>
  </si>
  <si>
    <t xml:space="preserve">Orlândia </t>
  </si>
  <si>
    <t>SP</t>
  </si>
  <si>
    <t>Bsbios - Marialva</t>
  </si>
  <si>
    <t>07.322.382/0004-61</t>
  </si>
  <si>
    <t xml:space="preserve">Marialva </t>
  </si>
  <si>
    <t>PR</t>
  </si>
  <si>
    <t>Bsbios - Passo Fundo</t>
  </si>
  <si>
    <t>07.322.382/0001-19</t>
  </si>
  <si>
    <t xml:space="preserve">Passo Fundo </t>
  </si>
  <si>
    <t>Bunge</t>
  </si>
  <si>
    <t>84.046.101/0543-66</t>
  </si>
  <si>
    <t xml:space="preserve">Nova Mutum </t>
  </si>
  <si>
    <t>Caibiense</t>
  </si>
  <si>
    <t>75.817.163/0007-56</t>
  </si>
  <si>
    <t>Caramuru - Ipameri</t>
  </si>
  <si>
    <t>00.080.671/0021-53</t>
  </si>
  <si>
    <t xml:space="preserve">Ipameri </t>
  </si>
  <si>
    <t>Caramuru - São Simão</t>
  </si>
  <si>
    <t>00.080.671/0003-71</t>
  </si>
  <si>
    <t xml:space="preserve">São Simão </t>
  </si>
  <si>
    <t>Cargill</t>
  </si>
  <si>
    <t>60.498.706/0294-81</t>
  </si>
  <si>
    <t xml:space="preserve">Três Lagoas </t>
  </si>
  <si>
    <t>MS</t>
  </si>
  <si>
    <t>Cesbra</t>
  </si>
  <si>
    <t>08.436.584/0001-54</t>
  </si>
  <si>
    <t xml:space="preserve">Volta Redonda </t>
  </si>
  <si>
    <t>RJ</t>
  </si>
  <si>
    <t>Delta</t>
  </si>
  <si>
    <t>11.513.699/0001-00</t>
  </si>
  <si>
    <t xml:space="preserve">Rio Brilhante </t>
  </si>
  <si>
    <t>Fiagril</t>
  </si>
  <si>
    <t>02.734.023/0008-21</t>
  </si>
  <si>
    <t xml:space="preserve">Lucas do Rio Verde </t>
  </si>
  <si>
    <t>Granol GO</t>
  </si>
  <si>
    <t>50.290.329/0026-60</t>
  </si>
  <si>
    <t xml:space="preserve">Anápolis </t>
  </si>
  <si>
    <t>Granol RS</t>
  </si>
  <si>
    <t>50.290.329/0061-43</t>
  </si>
  <si>
    <t>Cachoeira do Sul</t>
  </si>
  <si>
    <t>Granol TO</t>
  </si>
  <si>
    <t>50.290.329/0084-30</t>
  </si>
  <si>
    <t xml:space="preserve">Porto Nacional </t>
  </si>
  <si>
    <t>TO</t>
  </si>
  <si>
    <t>JBS - Lins</t>
  </si>
  <si>
    <t>02.916.265/0133-00</t>
  </si>
  <si>
    <t xml:space="preserve">Lins </t>
  </si>
  <si>
    <t>Minerva</t>
  </si>
  <si>
    <t>67.620.377/0047-05</t>
  </si>
  <si>
    <t xml:space="preserve">Palmeiras de Goiás </t>
  </si>
  <si>
    <t>06.315.338/0026-77</t>
  </si>
  <si>
    <t>Oleoplan Nordeste</t>
  </si>
  <si>
    <t>13.463.913/0003-58</t>
  </si>
  <si>
    <t xml:space="preserve">Iraquara </t>
  </si>
  <si>
    <t>BA</t>
  </si>
  <si>
    <t>Oleoplan</t>
  </si>
  <si>
    <t>88.676.127/0002-57</t>
  </si>
  <si>
    <t xml:space="preserve">Veranópolis </t>
  </si>
  <si>
    <t>Olfar</t>
  </si>
  <si>
    <t>91.830.836/0006-83</t>
  </si>
  <si>
    <t xml:space="preserve">Erechim </t>
  </si>
  <si>
    <t>PBio BA</t>
  </si>
  <si>
    <t>10.144.628/0003-86</t>
  </si>
  <si>
    <t xml:space="preserve">Candeias </t>
  </si>
  <si>
    <t>PBio MG</t>
  </si>
  <si>
    <t>10.144.628/0004-67</t>
  </si>
  <si>
    <t xml:space="preserve">Montes Claros </t>
  </si>
  <si>
    <t>MG</t>
  </si>
  <si>
    <t>Potencial</t>
  </si>
  <si>
    <t>12.613.484/0001-23</t>
  </si>
  <si>
    <t xml:space="preserve">Lapa </t>
  </si>
  <si>
    <t>Três Tentos</t>
  </si>
  <si>
    <t>94.813.102/0017-37</t>
  </si>
  <si>
    <t>Ijuí</t>
  </si>
  <si>
    <t>Total</t>
  </si>
  <si>
    <t>Fonte: ANP /SAB, conforme a Resolução ANP nº 58/2014</t>
  </si>
  <si>
    <t>AMAZONBIO</t>
  </si>
  <si>
    <t>Ji Paraná</t>
  </si>
  <si>
    <t>COFCO</t>
  </si>
  <si>
    <t xml:space="preserve">JATAI </t>
  </si>
  <si>
    <t>Jataí</t>
  </si>
  <si>
    <t>08.794.451/0001-50</t>
  </si>
  <si>
    <t>RO</t>
  </si>
  <si>
    <t>07.445.656/0001-67</t>
  </si>
  <si>
    <t>OLFAR - Porto Real</t>
  </si>
  <si>
    <t>Porto Real</t>
  </si>
  <si>
    <t>91.830.836/0040-85</t>
  </si>
  <si>
    <t>COOPERFELIZ</t>
  </si>
  <si>
    <t>Feliz Natal</t>
  </si>
  <si>
    <t>08.382.761/0001-67</t>
  </si>
  <si>
    <t>ENTREGAS DE BIODIESEL DAS UNIDADES PRODUTORAS EM 2018 REFERENTES AOS LEILÕES ANP</t>
  </si>
  <si>
    <t>Atualizado em 10/04/2018</t>
  </si>
  <si>
    <t>Total Acumulado 2018</t>
  </si>
  <si>
    <t>58º Leilão ANP (L58)</t>
  </si>
  <si>
    <t>59º Leilão ANP (L58)</t>
  </si>
  <si>
    <t>60º Leilão ANP (L58)</t>
  </si>
  <si>
    <t>61º Leilão ANP (L58)</t>
  </si>
  <si>
    <t>62º Leilão ANP (L58)</t>
  </si>
  <si>
    <t>63º Leilão ANP (L58)</t>
  </si>
  <si>
    <t>Sorriso</t>
  </si>
  <si>
    <t>CARAMURU - Sorriso</t>
  </si>
  <si>
    <t>00.080.671/0026-68</t>
  </si>
  <si>
    <t>-</t>
  </si>
  <si>
    <t>Superintendência de Distribuição e Logística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</si>
</sst>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&quot;R$ &quot;#,##0_);\(&quot;R$ &quot;#,##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left" vertical="center" indent="8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3" fontId="11" fillId="0" borderId="1" xfId="1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165" fontId="13" fillId="0" borderId="0" xfId="0" applyNumberFormat="1" applyFont="1"/>
    <xf numFmtId="165" fontId="0" fillId="0" borderId="0" xfId="0" applyNumberFormat="1"/>
    <xf numFmtId="0" fontId="2" fillId="0" borderId="0" xfId="0" applyFont="1" applyBorder="1" applyAlignment="1">
      <alignment horizont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/>
    </xf>
    <xf numFmtId="3" fontId="10" fillId="3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14" fillId="0" borderId="0" xfId="0" applyFont="1" applyFill="1" applyBorder="1"/>
    <xf numFmtId="3" fontId="3" fillId="0" borderId="0" xfId="0" applyNumberFormat="1" applyFont="1"/>
    <xf numFmtId="166" fontId="0" fillId="0" borderId="0" xfId="0" applyNumberFormat="1"/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Separador de milhares" xfId="1" builtinId="3"/>
    <cellStyle name="Separador de milhares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591429</xdr:colOff>
      <xdr:row>4</xdr:row>
      <xdr:rowOff>155143</xdr:rowOff>
    </xdr:to>
    <xdr:pic>
      <xdr:nvPicPr>
        <xdr:cNvPr id="2" name="Picture 107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1429" cy="91714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T51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5" sqref="C5"/>
    </sheetView>
  </sheetViews>
  <sheetFormatPr defaultRowHeight="15"/>
  <cols>
    <col min="1" max="1" width="28.28515625" customWidth="1"/>
    <col min="2" max="2" width="17.5703125" bestFit="1" customWidth="1"/>
    <col min="3" max="3" width="19.5703125" bestFit="1" customWidth="1"/>
    <col min="4" max="4" width="8" customWidth="1"/>
    <col min="5" max="16" width="14.7109375" customWidth="1"/>
    <col min="17" max="17" width="15.7109375" customWidth="1"/>
    <col min="18" max="18" width="23.7109375" bestFit="1" customWidth="1"/>
    <col min="20" max="20" width="19.28515625" bestFit="1" customWidth="1"/>
  </cols>
  <sheetData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0">
      <c r="A3" s="2" t="s">
        <v>0</v>
      </c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0">
      <c r="A4" s="2" t="s">
        <v>154</v>
      </c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 ht="15.75">
      <c r="A6" s="36" t="s">
        <v>141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20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5" t="s">
        <v>142</v>
      </c>
    </row>
    <row r="8" spans="1:20" ht="26.25" customHeight="1">
      <c r="A8" s="6" t="s">
        <v>1</v>
      </c>
      <c r="B8" s="37" t="s">
        <v>2</v>
      </c>
      <c r="C8" s="37" t="s">
        <v>3</v>
      </c>
      <c r="D8" s="37" t="s">
        <v>4</v>
      </c>
      <c r="E8" s="39" t="s">
        <v>144</v>
      </c>
      <c r="F8" s="40"/>
      <c r="G8" s="39" t="s">
        <v>145</v>
      </c>
      <c r="H8" s="40"/>
      <c r="I8" s="39" t="s">
        <v>146</v>
      </c>
      <c r="J8" s="40"/>
      <c r="K8" s="39" t="s">
        <v>147</v>
      </c>
      <c r="L8" s="40"/>
      <c r="M8" s="39" t="s">
        <v>148</v>
      </c>
      <c r="N8" s="40"/>
      <c r="O8" s="39" t="s">
        <v>149</v>
      </c>
      <c r="P8" s="40"/>
      <c r="Q8" s="31" t="s">
        <v>143</v>
      </c>
    </row>
    <row r="9" spans="1:20" s="9" customFormat="1" ht="38.25" customHeight="1">
      <c r="A9" s="7" t="s">
        <v>5</v>
      </c>
      <c r="B9" s="38"/>
      <c r="C9" s="38"/>
      <c r="D9" s="38"/>
      <c r="E9" s="6" t="s">
        <v>6</v>
      </c>
      <c r="F9" s="6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8" t="s">
        <v>14</v>
      </c>
      <c r="N9" s="8" t="s">
        <v>15</v>
      </c>
      <c r="O9" s="8" t="s">
        <v>16</v>
      </c>
      <c r="P9" s="8" t="s">
        <v>17</v>
      </c>
      <c r="Q9" s="32"/>
      <c r="S9" s="10"/>
      <c r="T9" s="11"/>
    </row>
    <row r="10" spans="1:20">
      <c r="A10" s="12" t="s">
        <v>18</v>
      </c>
      <c r="B10" s="13" t="s">
        <v>19</v>
      </c>
      <c r="C10" s="14" t="s">
        <v>20</v>
      </c>
      <c r="D10" s="15" t="s">
        <v>21</v>
      </c>
      <c r="E10" s="16">
        <v>7520.4590000000007</v>
      </c>
      <c r="F10" s="16">
        <v>8043.0029999999961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9">
        <f>SUM(E10:P10)</f>
        <v>15563.461999999996</v>
      </c>
      <c r="R10" s="20"/>
      <c r="T10" s="11"/>
    </row>
    <row r="11" spans="1:20">
      <c r="A11" s="12" t="s">
        <v>22</v>
      </c>
      <c r="B11" s="13" t="s">
        <v>23</v>
      </c>
      <c r="C11" s="14" t="s">
        <v>24</v>
      </c>
      <c r="D11" s="15" t="s">
        <v>25</v>
      </c>
      <c r="E11" s="16">
        <v>25607.074000000001</v>
      </c>
      <c r="F11" s="16">
        <v>25892.141000000007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9">
        <f t="shared" ref="Q11:Q39" si="0">SUM(E11:P11)</f>
        <v>51499.215000000011</v>
      </c>
      <c r="R11" s="20"/>
      <c r="T11" s="11"/>
    </row>
    <row r="12" spans="1:20">
      <c r="A12" s="12" t="s">
        <v>127</v>
      </c>
      <c r="B12" s="13" t="s">
        <v>132</v>
      </c>
      <c r="C12" s="14" t="s">
        <v>128</v>
      </c>
      <c r="D12" s="15" t="s">
        <v>133</v>
      </c>
      <c r="E12" s="16">
        <v>387.77</v>
      </c>
      <c r="F12" s="16">
        <v>469.62600000000003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9">
        <f t="shared" si="0"/>
        <v>857.39599999999996</v>
      </c>
      <c r="R12" s="20"/>
      <c r="T12" s="11"/>
    </row>
    <row r="13" spans="1:20">
      <c r="A13" s="12" t="s">
        <v>26</v>
      </c>
      <c r="B13" s="13" t="s">
        <v>27</v>
      </c>
      <c r="C13" s="14" t="s">
        <v>28</v>
      </c>
      <c r="D13" s="15" t="s">
        <v>29</v>
      </c>
      <c r="E13" s="16">
        <v>15411.221000000009</v>
      </c>
      <c r="F13" s="16">
        <v>15269.263999999985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9">
        <f t="shared" si="0"/>
        <v>30680.484999999993</v>
      </c>
      <c r="R13" s="20"/>
      <c r="T13" s="11"/>
    </row>
    <row r="14" spans="1:20">
      <c r="A14" s="12" t="s">
        <v>30</v>
      </c>
      <c r="B14" s="13" t="s">
        <v>31</v>
      </c>
      <c r="C14" s="14" t="s">
        <v>32</v>
      </c>
      <c r="D14" s="15" t="s">
        <v>33</v>
      </c>
      <c r="E14" s="16">
        <v>10779.882999999994</v>
      </c>
      <c r="F14" s="16">
        <v>9006.313999999993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9">
        <f t="shared" si="0"/>
        <v>19786.196999999986</v>
      </c>
      <c r="R14" s="20"/>
      <c r="T14" s="11"/>
    </row>
    <row r="15" spans="1:20">
      <c r="A15" s="12" t="s">
        <v>34</v>
      </c>
      <c r="B15" s="13" t="s">
        <v>35</v>
      </c>
      <c r="C15" s="14" t="s">
        <v>36</v>
      </c>
      <c r="D15" s="15" t="s">
        <v>25</v>
      </c>
      <c r="E15" s="16">
        <v>537.18099999999993</v>
      </c>
      <c r="F15" s="16">
        <v>539.09800000000007</v>
      </c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9">
        <f t="shared" si="0"/>
        <v>1076.279</v>
      </c>
      <c r="R15" s="20"/>
      <c r="T15" s="11"/>
    </row>
    <row r="16" spans="1:20">
      <c r="A16" s="12" t="s">
        <v>37</v>
      </c>
      <c r="B16" s="13" t="s">
        <v>38</v>
      </c>
      <c r="C16" s="14" t="s">
        <v>39</v>
      </c>
      <c r="D16" s="15" t="s">
        <v>25</v>
      </c>
      <c r="E16" s="16">
        <v>8167.5820000000022</v>
      </c>
      <c r="F16" s="16">
        <v>8404.5839999999971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9">
        <f t="shared" si="0"/>
        <v>16572.165999999997</v>
      </c>
      <c r="R16" s="20"/>
      <c r="T16" s="11"/>
    </row>
    <row r="17" spans="1:20">
      <c r="A17" s="12" t="s">
        <v>40</v>
      </c>
      <c r="B17" s="13" t="s">
        <v>41</v>
      </c>
      <c r="C17" s="14" t="s">
        <v>42</v>
      </c>
      <c r="D17" s="15" t="s">
        <v>29</v>
      </c>
      <c r="E17" s="16">
        <v>6551.4600000000009</v>
      </c>
      <c r="F17" s="16">
        <v>8509.8010000000013</v>
      </c>
      <c r="G17" s="17"/>
      <c r="H17" s="17"/>
      <c r="I17" s="16"/>
      <c r="J17" s="16"/>
      <c r="K17" s="18"/>
      <c r="L17" s="18"/>
      <c r="M17" s="18"/>
      <c r="N17" s="18"/>
      <c r="O17" s="18"/>
      <c r="P17" s="18"/>
      <c r="Q17" s="19">
        <f t="shared" si="0"/>
        <v>15061.261000000002</v>
      </c>
      <c r="R17" s="20"/>
      <c r="T17" s="11"/>
    </row>
    <row r="18" spans="1:20">
      <c r="A18" s="12" t="s">
        <v>43</v>
      </c>
      <c r="B18" s="13" t="s">
        <v>44</v>
      </c>
      <c r="C18" s="14" t="s">
        <v>45</v>
      </c>
      <c r="D18" s="15" t="s">
        <v>25</v>
      </c>
      <c r="E18" s="16">
        <v>2863.0759999999996</v>
      </c>
      <c r="F18" s="16">
        <v>2555.5909999999999</v>
      </c>
      <c r="G18" s="17"/>
      <c r="H18" s="17"/>
      <c r="I18" s="17"/>
      <c r="J18" s="17"/>
      <c r="K18" s="18"/>
      <c r="L18" s="18"/>
      <c r="M18" s="18"/>
      <c r="N18" s="18"/>
      <c r="O18" s="18"/>
      <c r="P18" s="18"/>
      <c r="Q18" s="19">
        <f t="shared" si="0"/>
        <v>5418.6669999999995</v>
      </c>
      <c r="R18" s="20"/>
      <c r="T18" s="11"/>
    </row>
    <row r="19" spans="1:20">
      <c r="A19" s="12" t="s">
        <v>46</v>
      </c>
      <c r="B19" s="13" t="s">
        <v>47</v>
      </c>
      <c r="C19" s="14" t="s">
        <v>48</v>
      </c>
      <c r="D19" s="15" t="s">
        <v>29</v>
      </c>
      <c r="E19" s="16">
        <v>2672.7839999999992</v>
      </c>
      <c r="F19" s="16">
        <v>2326.0080000000007</v>
      </c>
      <c r="G19" s="17"/>
      <c r="H19" s="17"/>
      <c r="I19" s="17"/>
      <c r="J19" s="17"/>
      <c r="K19" s="18"/>
      <c r="L19" s="18"/>
      <c r="M19" s="18"/>
      <c r="N19" s="18"/>
      <c r="O19" s="18"/>
      <c r="P19" s="18"/>
      <c r="Q19" s="19">
        <f t="shared" si="0"/>
        <v>4998.7919999999995</v>
      </c>
      <c r="R19" s="20"/>
      <c r="T19" s="11"/>
    </row>
    <row r="20" spans="1:20">
      <c r="A20" s="12" t="s">
        <v>49</v>
      </c>
      <c r="B20" s="13" t="s">
        <v>50</v>
      </c>
      <c r="C20" s="14" t="s">
        <v>51</v>
      </c>
      <c r="D20" s="15" t="s">
        <v>52</v>
      </c>
      <c r="E20" s="16">
        <v>2623.1320000000005</v>
      </c>
      <c r="F20" s="16">
        <v>3364.1219999999989</v>
      </c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9">
        <f t="shared" si="0"/>
        <v>5987.253999999999</v>
      </c>
      <c r="R20" s="20"/>
      <c r="T20" s="11"/>
    </row>
    <row r="21" spans="1:20">
      <c r="A21" s="12" t="s">
        <v>53</v>
      </c>
      <c r="B21" s="13" t="s">
        <v>54</v>
      </c>
      <c r="C21" s="14" t="s">
        <v>55</v>
      </c>
      <c r="D21" s="15" t="s">
        <v>56</v>
      </c>
      <c r="E21" s="16">
        <v>18150.665999999994</v>
      </c>
      <c r="F21" s="16">
        <v>19819.789000000004</v>
      </c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9">
        <f t="shared" si="0"/>
        <v>37970.455000000002</v>
      </c>
      <c r="R21" s="20"/>
      <c r="T21" s="11"/>
    </row>
    <row r="22" spans="1:20">
      <c r="A22" s="12" t="s">
        <v>57</v>
      </c>
      <c r="B22" s="13" t="s">
        <v>58</v>
      </c>
      <c r="C22" s="14" t="s">
        <v>59</v>
      </c>
      <c r="D22" s="15" t="s">
        <v>29</v>
      </c>
      <c r="E22" s="16">
        <v>20556.006999999991</v>
      </c>
      <c r="F22" s="16">
        <v>19199.035</v>
      </c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9">
        <f t="shared" si="0"/>
        <v>39755.041999999987</v>
      </c>
      <c r="R22" s="20"/>
      <c r="T22" s="11"/>
    </row>
    <row r="23" spans="1:20">
      <c r="A23" s="12" t="s">
        <v>60</v>
      </c>
      <c r="B23" s="13" t="s">
        <v>61</v>
      </c>
      <c r="C23" s="14" t="s">
        <v>62</v>
      </c>
      <c r="D23" s="15" t="s">
        <v>25</v>
      </c>
      <c r="E23" s="16">
        <v>10850.361999999999</v>
      </c>
      <c r="F23" s="16">
        <v>10011.499999999998</v>
      </c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9">
        <f t="shared" si="0"/>
        <v>20861.861999999997</v>
      </c>
      <c r="R23" s="20"/>
      <c r="T23" s="11"/>
    </row>
    <row r="24" spans="1:20">
      <c r="A24" s="12" t="s">
        <v>63</v>
      </c>
      <c r="B24" s="13" t="s">
        <v>64</v>
      </c>
      <c r="C24" s="14" t="s">
        <v>24</v>
      </c>
      <c r="D24" s="15" t="s">
        <v>25</v>
      </c>
      <c r="E24" s="16">
        <v>1066.3410000000001</v>
      </c>
      <c r="F24" s="16">
        <v>854.38000000000011</v>
      </c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9">
        <f t="shared" si="0"/>
        <v>1920.7210000000002</v>
      </c>
      <c r="R24" s="20"/>
      <c r="T24" s="11"/>
    </row>
    <row r="25" spans="1:20">
      <c r="A25" s="12" t="s">
        <v>65</v>
      </c>
      <c r="B25" s="13" t="s">
        <v>66</v>
      </c>
      <c r="C25" s="14" t="s">
        <v>67</v>
      </c>
      <c r="D25" s="15" t="s">
        <v>33</v>
      </c>
      <c r="E25" s="16">
        <v>5480.8389999999981</v>
      </c>
      <c r="F25" s="16">
        <v>5818.3750000000009</v>
      </c>
      <c r="G25" s="17"/>
      <c r="H25" s="17"/>
      <c r="I25" s="17"/>
      <c r="J25" s="17"/>
      <c r="K25" s="18"/>
      <c r="L25" s="18"/>
      <c r="M25" s="18"/>
      <c r="N25" s="18"/>
      <c r="O25" s="18"/>
      <c r="P25" s="18"/>
      <c r="Q25" s="19">
        <f t="shared" si="0"/>
        <v>11299.214</v>
      </c>
      <c r="R25" s="20"/>
      <c r="T25" s="11"/>
    </row>
    <row r="26" spans="1:20">
      <c r="A26" s="12" t="s">
        <v>68</v>
      </c>
      <c r="B26" s="13" t="s">
        <v>69</v>
      </c>
      <c r="C26" s="14" t="s">
        <v>70</v>
      </c>
      <c r="D26" s="15" t="s">
        <v>33</v>
      </c>
      <c r="E26" s="17">
        <v>4429.4929999999995</v>
      </c>
      <c r="F26" s="17">
        <v>4569.5500000000029</v>
      </c>
      <c r="G26" s="17"/>
      <c r="H26" s="17"/>
      <c r="I26" s="18"/>
      <c r="J26" s="18"/>
      <c r="K26" s="18"/>
      <c r="L26" s="18"/>
      <c r="M26" s="18"/>
      <c r="N26" s="18"/>
      <c r="O26" s="18"/>
      <c r="P26" s="18"/>
      <c r="Q26" s="19">
        <f t="shared" si="0"/>
        <v>8999.0430000000015</v>
      </c>
      <c r="R26" s="21"/>
      <c r="T26" s="11"/>
    </row>
    <row r="27" spans="1:20">
      <c r="A27" s="12" t="s">
        <v>151</v>
      </c>
      <c r="B27" s="13" t="s">
        <v>152</v>
      </c>
      <c r="C27" s="14" t="s">
        <v>150</v>
      </c>
      <c r="D27" s="15" t="s">
        <v>25</v>
      </c>
      <c r="E27" s="17">
        <v>1892.6669999999997</v>
      </c>
      <c r="F27" s="17">
        <v>2189.7200000000003</v>
      </c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9"/>
      <c r="R27" s="21"/>
      <c r="T27" s="11"/>
    </row>
    <row r="28" spans="1:20">
      <c r="A28" s="12" t="s">
        <v>71</v>
      </c>
      <c r="B28" s="13" t="s">
        <v>72</v>
      </c>
      <c r="C28" s="14" t="s">
        <v>73</v>
      </c>
      <c r="D28" s="15" t="s">
        <v>74</v>
      </c>
      <c r="E28" s="16">
        <v>17516.657999999985</v>
      </c>
      <c r="F28" s="16">
        <v>20031.880999999998</v>
      </c>
      <c r="G28" s="17"/>
      <c r="H28" s="17"/>
      <c r="I28" s="16"/>
      <c r="J28" s="16"/>
      <c r="K28" s="18"/>
      <c r="L28" s="18"/>
      <c r="M28" s="18"/>
      <c r="N28" s="18"/>
      <c r="O28" s="18"/>
      <c r="P28" s="18"/>
      <c r="Q28" s="19">
        <f t="shared" si="0"/>
        <v>37548.538999999982</v>
      </c>
      <c r="R28" s="21"/>
      <c r="T28" s="11"/>
    </row>
    <row r="29" spans="1:20">
      <c r="A29" s="12" t="s">
        <v>75</v>
      </c>
      <c r="B29" s="13" t="s">
        <v>76</v>
      </c>
      <c r="C29" s="14" t="s">
        <v>77</v>
      </c>
      <c r="D29" s="15" t="s">
        <v>78</v>
      </c>
      <c r="E29" s="16">
        <v>827.1840000000002</v>
      </c>
      <c r="F29" s="16">
        <v>761.47200000000009</v>
      </c>
      <c r="G29" s="17"/>
      <c r="H29" s="17"/>
      <c r="I29" s="18"/>
      <c r="J29" s="18"/>
      <c r="K29" s="18"/>
      <c r="L29" s="18"/>
      <c r="M29" s="18"/>
      <c r="N29" s="18"/>
      <c r="O29" s="18"/>
      <c r="P29" s="18"/>
      <c r="Q29" s="19">
        <f t="shared" si="0"/>
        <v>1588.6560000000004</v>
      </c>
      <c r="R29" s="20"/>
      <c r="T29" s="11"/>
    </row>
    <row r="30" spans="1:20">
      <c r="A30" s="12" t="s">
        <v>129</v>
      </c>
      <c r="B30" s="13" t="s">
        <v>101</v>
      </c>
      <c r="C30" s="14" t="s">
        <v>24</v>
      </c>
      <c r="D30" s="15" t="s">
        <v>25</v>
      </c>
      <c r="E30" s="16">
        <v>16162.175999999999</v>
      </c>
      <c r="F30" s="16">
        <v>16332.885</v>
      </c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9">
        <f t="shared" si="0"/>
        <v>32495.061000000002</v>
      </c>
      <c r="R30" s="20"/>
      <c r="T30" s="11"/>
    </row>
    <row r="31" spans="1:20">
      <c r="A31" s="12" t="s">
        <v>138</v>
      </c>
      <c r="B31" s="13" t="s">
        <v>140</v>
      </c>
      <c r="C31" s="14" t="s">
        <v>139</v>
      </c>
      <c r="D31" s="15" t="s">
        <v>25</v>
      </c>
      <c r="E31" s="16">
        <v>88.432999999999993</v>
      </c>
      <c r="F31" s="16">
        <v>89.724999999999994</v>
      </c>
      <c r="G31" s="16"/>
      <c r="H31" s="16"/>
      <c r="I31" s="16"/>
      <c r="J31" s="16"/>
      <c r="K31" s="16"/>
      <c r="L31" s="16"/>
      <c r="M31" s="18"/>
      <c r="N31" s="18"/>
      <c r="O31" s="18"/>
      <c r="P31" s="18"/>
      <c r="Q31" s="19">
        <f t="shared" si="0"/>
        <v>178.15799999999999</v>
      </c>
      <c r="R31" s="20"/>
      <c r="T31" s="11"/>
    </row>
    <row r="32" spans="1:20">
      <c r="A32" s="12" t="s">
        <v>79</v>
      </c>
      <c r="B32" s="13" t="s">
        <v>80</v>
      </c>
      <c r="C32" s="14" t="s">
        <v>81</v>
      </c>
      <c r="D32" s="15" t="s">
        <v>74</v>
      </c>
      <c r="E32" s="16">
        <v>8749.1880000000056</v>
      </c>
      <c r="F32" s="16">
        <v>8732.0939999999973</v>
      </c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9">
        <f t="shared" si="0"/>
        <v>17481.282000000003</v>
      </c>
      <c r="R32" s="20"/>
      <c r="T32" s="11"/>
    </row>
    <row r="33" spans="1:20">
      <c r="A33" s="12" t="s">
        <v>82</v>
      </c>
      <c r="B33" s="13" t="s">
        <v>83</v>
      </c>
      <c r="C33" s="14" t="s">
        <v>84</v>
      </c>
      <c r="D33" s="15" t="s">
        <v>25</v>
      </c>
      <c r="E33" s="16">
        <v>4385.3590000000004</v>
      </c>
      <c r="F33" s="16">
        <v>8344.2700000000023</v>
      </c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9">
        <f t="shared" si="0"/>
        <v>12729.629000000003</v>
      </c>
      <c r="R33" s="20"/>
      <c r="T33" s="11"/>
    </row>
    <row r="34" spans="1:20">
      <c r="A34" s="12" t="s">
        <v>85</v>
      </c>
      <c r="B34" s="13" t="s">
        <v>86</v>
      </c>
      <c r="C34" s="14" t="s">
        <v>87</v>
      </c>
      <c r="D34" s="15" t="s">
        <v>33</v>
      </c>
      <c r="E34" s="16">
        <v>18984.102999999996</v>
      </c>
      <c r="F34" s="16">
        <v>19929.733999999997</v>
      </c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9">
        <f t="shared" si="0"/>
        <v>38913.836999999992</v>
      </c>
      <c r="R34" s="20"/>
      <c r="T34" s="11"/>
    </row>
    <row r="35" spans="1:20">
      <c r="A35" s="12" t="s">
        <v>88</v>
      </c>
      <c r="B35" s="13" t="s">
        <v>89</v>
      </c>
      <c r="C35" s="14" t="s">
        <v>90</v>
      </c>
      <c r="D35" s="15" t="s">
        <v>29</v>
      </c>
      <c r="E35" s="16" t="s">
        <v>153</v>
      </c>
      <c r="F35" s="16" t="s">
        <v>153</v>
      </c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9">
        <f t="shared" si="0"/>
        <v>0</v>
      </c>
      <c r="R35" s="20"/>
      <c r="T35" s="11"/>
    </row>
    <row r="36" spans="1:20">
      <c r="A36" s="12" t="s">
        <v>91</v>
      </c>
      <c r="B36" s="13" t="s">
        <v>92</v>
      </c>
      <c r="C36" s="14" t="s">
        <v>93</v>
      </c>
      <c r="D36" s="15" t="s">
        <v>94</v>
      </c>
      <c r="E36" s="16" t="s">
        <v>153</v>
      </c>
      <c r="F36" s="16" t="s">
        <v>153</v>
      </c>
      <c r="G36" s="17"/>
      <c r="H36" s="17"/>
      <c r="I36" s="16"/>
      <c r="J36" s="16"/>
      <c r="K36" s="18"/>
      <c r="L36" s="18"/>
      <c r="M36" s="18"/>
      <c r="N36" s="18"/>
      <c r="O36" s="18"/>
      <c r="P36" s="18"/>
      <c r="Q36" s="19">
        <f t="shared" si="0"/>
        <v>0</v>
      </c>
      <c r="R36" s="20"/>
      <c r="T36" s="11"/>
    </row>
    <row r="37" spans="1:20">
      <c r="A37" s="12" t="s">
        <v>130</v>
      </c>
      <c r="B37" t="s">
        <v>134</v>
      </c>
      <c r="C37" s="14" t="s">
        <v>131</v>
      </c>
      <c r="D37" s="15" t="s">
        <v>33</v>
      </c>
      <c r="E37" s="16" t="s">
        <v>153</v>
      </c>
      <c r="F37" s="16" t="s">
        <v>153</v>
      </c>
      <c r="G37" s="17"/>
      <c r="H37" s="17"/>
      <c r="I37" s="16"/>
      <c r="J37" s="16"/>
      <c r="K37" s="18"/>
      <c r="L37" s="18"/>
      <c r="M37" s="18"/>
      <c r="N37" s="18"/>
      <c r="O37" s="18"/>
      <c r="P37" s="18"/>
      <c r="Q37" s="19">
        <f t="shared" si="0"/>
        <v>0</v>
      </c>
      <c r="R37" s="20"/>
      <c r="T37" s="11"/>
    </row>
    <row r="38" spans="1:20">
      <c r="A38" s="12" t="s">
        <v>95</v>
      </c>
      <c r="B38" s="13" t="s">
        <v>96</v>
      </c>
      <c r="C38" s="14" t="s">
        <v>97</v>
      </c>
      <c r="D38" s="15" t="s">
        <v>52</v>
      </c>
      <c r="E38" s="16">
        <v>12166.240999999991</v>
      </c>
      <c r="F38" s="16">
        <v>11947.874000000003</v>
      </c>
      <c r="G38" s="17"/>
      <c r="H38" s="17"/>
      <c r="I38" s="16"/>
      <c r="J38" s="16"/>
      <c r="K38" s="18"/>
      <c r="L38" s="18"/>
      <c r="M38" s="18"/>
      <c r="N38" s="18"/>
      <c r="O38" s="18"/>
      <c r="P38" s="18"/>
      <c r="Q38" s="19">
        <f t="shared" si="0"/>
        <v>24114.114999999994</v>
      </c>
      <c r="R38" s="20"/>
      <c r="T38" s="11"/>
    </row>
    <row r="39" spans="1:20">
      <c r="A39" s="12" t="s">
        <v>98</v>
      </c>
      <c r="B39" s="13" t="s">
        <v>99</v>
      </c>
      <c r="C39" s="14" t="s">
        <v>100</v>
      </c>
      <c r="D39" s="15" t="s">
        <v>33</v>
      </c>
      <c r="E39" s="16">
        <v>893.38499999999976</v>
      </c>
      <c r="F39" s="16">
        <v>997.14199999999994</v>
      </c>
      <c r="G39" s="17"/>
      <c r="H39" s="17"/>
      <c r="I39" s="18"/>
      <c r="J39" s="18"/>
      <c r="K39" s="18"/>
      <c r="L39" s="18"/>
      <c r="M39" s="18"/>
      <c r="N39" s="18"/>
      <c r="O39" s="18"/>
      <c r="P39" s="18"/>
      <c r="Q39" s="19">
        <f t="shared" si="0"/>
        <v>1890.5269999999996</v>
      </c>
      <c r="R39" s="20"/>
      <c r="T39" s="11"/>
    </row>
    <row r="40" spans="1:20">
      <c r="A40" s="12" t="s">
        <v>102</v>
      </c>
      <c r="B40" s="13" t="s">
        <v>103</v>
      </c>
      <c r="C40" s="14" t="s">
        <v>104</v>
      </c>
      <c r="D40" s="15" t="s">
        <v>105</v>
      </c>
      <c r="E40" s="16">
        <v>14219.833000000001</v>
      </c>
      <c r="F40" s="16">
        <v>13521.417000000005</v>
      </c>
      <c r="G40" s="17"/>
      <c r="H40" s="17"/>
      <c r="I40" s="18"/>
      <c r="J40" s="18"/>
      <c r="K40" s="18"/>
      <c r="L40" s="18"/>
      <c r="M40" s="18"/>
      <c r="N40" s="18"/>
      <c r="O40" s="18"/>
      <c r="P40" s="18"/>
      <c r="Q40" s="19">
        <f t="shared" ref="Q40:Q46" si="1">SUM(E40:P40)</f>
        <v>27741.250000000007</v>
      </c>
      <c r="R40" s="20"/>
      <c r="T40" s="11"/>
    </row>
    <row r="41" spans="1:20">
      <c r="A41" s="12" t="s">
        <v>106</v>
      </c>
      <c r="B41" s="13" t="s">
        <v>107</v>
      </c>
      <c r="C41" s="14" t="s">
        <v>108</v>
      </c>
      <c r="D41" s="15" t="s">
        <v>29</v>
      </c>
      <c r="E41" s="16">
        <v>19741.493999999984</v>
      </c>
      <c r="F41" s="16">
        <v>19155.207999999988</v>
      </c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9">
        <f t="shared" si="1"/>
        <v>38896.701999999976</v>
      </c>
      <c r="R41" s="20"/>
      <c r="T41" s="11"/>
    </row>
    <row r="42" spans="1:20">
      <c r="A42" s="12" t="s">
        <v>109</v>
      </c>
      <c r="B42" s="13" t="s">
        <v>110</v>
      </c>
      <c r="C42" s="14" t="s">
        <v>111</v>
      </c>
      <c r="D42" s="15" t="s">
        <v>29</v>
      </c>
      <c r="E42" s="16">
        <v>14113.878000000001</v>
      </c>
      <c r="F42" s="16">
        <v>15934.57</v>
      </c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9">
        <f>SUM(E42:P42)</f>
        <v>30048.448</v>
      </c>
      <c r="R42" s="20"/>
      <c r="T42" s="11"/>
    </row>
    <row r="43" spans="1:20">
      <c r="A43" s="12" t="s">
        <v>135</v>
      </c>
      <c r="B43" s="13" t="s">
        <v>137</v>
      </c>
      <c r="C43" s="14" t="s">
        <v>136</v>
      </c>
      <c r="D43" s="15" t="s">
        <v>78</v>
      </c>
      <c r="E43" s="16" t="s">
        <v>153</v>
      </c>
      <c r="F43" s="16" t="s">
        <v>153</v>
      </c>
      <c r="G43" s="17"/>
      <c r="H43" s="17"/>
      <c r="I43" s="18"/>
      <c r="J43" s="18"/>
      <c r="K43" s="18"/>
      <c r="L43" s="18"/>
      <c r="M43" s="18"/>
      <c r="N43" s="18"/>
      <c r="O43" s="18"/>
      <c r="P43" s="18"/>
      <c r="Q43" s="19">
        <f>SUM(E43:P43)</f>
        <v>0</v>
      </c>
      <c r="R43" s="20"/>
      <c r="T43" s="11"/>
    </row>
    <row r="44" spans="1:20">
      <c r="A44" s="12" t="s">
        <v>112</v>
      </c>
      <c r="B44" s="13" t="s">
        <v>113</v>
      </c>
      <c r="C44" s="14" t="s">
        <v>114</v>
      </c>
      <c r="D44" s="15" t="s">
        <v>105</v>
      </c>
      <c r="E44" s="16">
        <v>14375.575999999994</v>
      </c>
      <c r="F44" s="16">
        <v>14234.685999999998</v>
      </c>
      <c r="G44" s="17"/>
      <c r="H44" s="17"/>
      <c r="I44" s="18"/>
      <c r="J44" s="18"/>
      <c r="K44" s="18"/>
      <c r="L44" s="18"/>
      <c r="M44" s="18"/>
      <c r="N44" s="18"/>
      <c r="O44" s="18"/>
      <c r="P44" s="18"/>
      <c r="Q44" s="19">
        <f t="shared" si="1"/>
        <v>28610.261999999992</v>
      </c>
      <c r="T44" s="11"/>
    </row>
    <row r="45" spans="1:20">
      <c r="A45" s="12" t="s">
        <v>115</v>
      </c>
      <c r="B45" s="13" t="s">
        <v>116</v>
      </c>
      <c r="C45" s="14" t="s">
        <v>117</v>
      </c>
      <c r="D45" s="15" t="s">
        <v>118</v>
      </c>
      <c r="E45" s="16">
        <v>10836.396000000008</v>
      </c>
      <c r="F45" s="16">
        <v>10630.135000000002</v>
      </c>
      <c r="G45" s="17"/>
      <c r="H45" s="17"/>
      <c r="I45" s="18"/>
      <c r="J45" s="18"/>
      <c r="K45" s="18"/>
      <c r="L45" s="18"/>
      <c r="M45" s="18"/>
      <c r="N45" s="18"/>
      <c r="O45" s="18"/>
      <c r="P45" s="18"/>
      <c r="Q45" s="19">
        <f t="shared" si="1"/>
        <v>21466.53100000001</v>
      </c>
      <c r="S45" s="22"/>
      <c r="T45" s="11"/>
    </row>
    <row r="46" spans="1:20">
      <c r="A46" s="23" t="s">
        <v>119</v>
      </c>
      <c r="B46" s="24" t="s">
        <v>120</v>
      </c>
      <c r="C46" s="14" t="s">
        <v>121</v>
      </c>
      <c r="D46" s="15" t="s">
        <v>56</v>
      </c>
      <c r="E46" s="16">
        <v>25430.635000000013</v>
      </c>
      <c r="F46" s="16">
        <v>30109.106000000007</v>
      </c>
      <c r="G46" s="17"/>
      <c r="H46" s="17"/>
      <c r="I46" s="18"/>
      <c r="J46" s="18"/>
      <c r="K46" s="18"/>
      <c r="L46" s="18"/>
      <c r="M46" s="18"/>
      <c r="N46" s="18"/>
      <c r="O46" s="18"/>
      <c r="P46" s="18"/>
      <c r="Q46" s="19">
        <f t="shared" si="1"/>
        <v>55539.741000000024</v>
      </c>
      <c r="S46" s="22"/>
      <c r="T46" s="11"/>
    </row>
    <row r="47" spans="1:20">
      <c r="A47" s="12" t="s">
        <v>122</v>
      </c>
      <c r="B47" s="13" t="s">
        <v>123</v>
      </c>
      <c r="C47" s="14" t="s">
        <v>124</v>
      </c>
      <c r="D47" s="15" t="s">
        <v>29</v>
      </c>
      <c r="E47" s="16">
        <v>5941.0089999999991</v>
      </c>
      <c r="F47" s="16">
        <v>5241.7019999999975</v>
      </c>
      <c r="G47" s="17"/>
      <c r="H47" s="17"/>
      <c r="I47" s="18"/>
      <c r="J47" s="18"/>
      <c r="K47" s="18"/>
      <c r="L47" s="18"/>
      <c r="M47" s="18"/>
      <c r="N47" s="18"/>
      <c r="O47" s="18"/>
      <c r="P47" s="18"/>
      <c r="Q47" s="19">
        <f>SUM(E47:P47)</f>
        <v>11182.710999999996</v>
      </c>
      <c r="S47" s="22"/>
      <c r="T47" s="11"/>
    </row>
    <row r="48" spans="1:20">
      <c r="A48" s="33" t="s">
        <v>125</v>
      </c>
      <c r="B48" s="34"/>
      <c r="C48" s="34"/>
      <c r="D48" s="25"/>
      <c r="E48" s="26">
        <v>329979.54499999998</v>
      </c>
      <c r="F48" s="26">
        <v>342835.80200000003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f>SUM(E48:P48)</f>
        <v>672815.34700000007</v>
      </c>
    </row>
    <row r="49" spans="1:17">
      <c r="A49" s="35" t="s">
        <v>126</v>
      </c>
      <c r="B49" s="35"/>
      <c r="C49" s="35"/>
      <c r="D49" s="2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28"/>
      <c r="B50" s="28"/>
      <c r="C50" s="1"/>
      <c r="D50" s="1"/>
      <c r="E50" s="1"/>
      <c r="F50" s="1"/>
      <c r="G50" s="1"/>
      <c r="H50" s="1"/>
      <c r="I50" s="29"/>
      <c r="J50" s="29"/>
      <c r="K50" s="1"/>
      <c r="L50" s="1"/>
      <c r="M50" s="1"/>
      <c r="N50" s="1"/>
      <c r="O50" s="1"/>
      <c r="P50" s="1"/>
      <c r="Q50" s="1"/>
    </row>
    <row r="51" spans="1:17">
      <c r="O51" s="30"/>
    </row>
  </sheetData>
  <sheetProtection password="C5E7" sheet="1" objects="1" scenarios="1"/>
  <mergeCells count="13">
    <mergeCell ref="Q8:Q9"/>
    <mergeCell ref="A48:C48"/>
    <mergeCell ref="A49:C49"/>
    <mergeCell ref="A6:Q6"/>
    <mergeCell ref="B8:B9"/>
    <mergeCell ref="C8:C9"/>
    <mergeCell ref="D8:D9"/>
    <mergeCell ref="E8:F8"/>
    <mergeCell ref="G8:H8"/>
    <mergeCell ref="I8:J8"/>
    <mergeCell ref="K8:L8"/>
    <mergeCell ref="M8:N8"/>
    <mergeCell ref="O8:P8"/>
  </mergeCells>
  <printOptions horizontalCentered="1"/>
  <pageMargins left="0.15748031496062992" right="7.874015748031496E-2" top="0.47244094488188981" bottom="0.6692913385826772" header="0.15748031496062992" footer="0.39370078740157483"/>
  <pageSetup paperSize="9" scale="54" fitToHeight="2" orientation="landscape" r:id="rId1"/>
  <headerFooter>
    <oddFooter>&amp;R&amp;10&amp;P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ACUMULADO 2018</vt:lpstr>
      <vt:lpstr>'ACUMULADO 2018'!Area_de_impressao</vt:lpstr>
      <vt:lpstr>'ACUMULADO 2018'!Print_Area</vt:lpstr>
      <vt:lpstr>'ACUMULADO 2018'!Print_Titles</vt:lpstr>
      <vt:lpstr>'ACUMULADO 2018'!Titulos_de_impressao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 Coelho G.G Siqueira</dc:creator>
  <cp:lastModifiedBy>Rafaela Coelho G.G Siqueira</cp:lastModifiedBy>
  <dcterms:created xsi:type="dcterms:W3CDTF">2017-03-27T13:04:38Z</dcterms:created>
  <dcterms:modified xsi:type="dcterms:W3CDTF">2018-04-11T18:41:40Z</dcterms:modified>
</cp:coreProperties>
</file>